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<sst xmlns="http://schemas.openxmlformats.org/spreadsheetml/2006/main" count="111" uniqueCount="64">
  <si>
    <t>Nom - Prénom</t>
  </si>
  <si>
    <t>Handicap</t>
  </si>
  <si>
    <t>Total
Scratch</t>
  </si>
  <si>
    <t>Total</t>
  </si>
  <si>
    <t>Equipe 1</t>
  </si>
  <si>
    <t>Points</t>
  </si>
  <si>
    <t>Ligne 2
Piste 4</t>
  </si>
  <si>
    <t>Ligne 1
Piste 1</t>
  </si>
  <si>
    <t>Ligne 3
Piste 2</t>
  </si>
  <si>
    <t>Ligne 4
Piste 5</t>
  </si>
  <si>
    <t>Ligne 5
Piste 6</t>
  </si>
  <si>
    <t>Ligne 6
Piste 3</t>
  </si>
  <si>
    <t>Ligne 5
Piste 3</t>
  </si>
  <si>
    <t>Ligne 6
Piste 6</t>
  </si>
  <si>
    <t>Equipe 2</t>
  </si>
  <si>
    <t>Ligne 1
Piste 2</t>
  </si>
  <si>
    <t>Ligne 2
Piste 6</t>
  </si>
  <si>
    <t>Ligne 3
Piste 4</t>
  </si>
  <si>
    <t>Ligne 4
Piste 3</t>
  </si>
  <si>
    <t>Ligne 5
Piste 5</t>
  </si>
  <si>
    <t>Ligne 6
Piste 1</t>
  </si>
  <si>
    <t>Equipe 3</t>
  </si>
  <si>
    <t>Ligne 1
Piste 3</t>
  </si>
  <si>
    <t>Ligne 2
Piste 5</t>
  </si>
  <si>
    <t>Ligne 3
Piste 1</t>
  </si>
  <si>
    <t>Ligne 4
Piste 2</t>
  </si>
  <si>
    <t>Ligne 1
Piste 4</t>
  </si>
  <si>
    <t>Equipe 4</t>
  </si>
  <si>
    <t>Ligne 2
Piste 1</t>
  </si>
  <si>
    <t>Ligne 3
Piste 6</t>
  </si>
  <si>
    <t>Ligne 4
Piste 4</t>
  </si>
  <si>
    <t>Ligne 5
Piste 2</t>
  </si>
  <si>
    <t>Ligne 6
Piste 5</t>
  </si>
  <si>
    <t>Equipe 5</t>
  </si>
  <si>
    <t>Ligne 1
Piste 5</t>
  </si>
  <si>
    <t>Ligne 2
Piste 2</t>
  </si>
  <si>
    <t>Ligne 3
Piste 3</t>
  </si>
  <si>
    <t>Ligne 4
Piste 6</t>
  </si>
  <si>
    <t>Ligne 5
Piste 1</t>
  </si>
  <si>
    <t>Ligne 6
Piste 4</t>
  </si>
  <si>
    <t>Equipe 6</t>
  </si>
  <si>
    <t>Ligne 1
Piste 6</t>
  </si>
  <si>
    <t>Ligne 2
Piste 3</t>
  </si>
  <si>
    <t>Ligne 3
Piste 5</t>
  </si>
  <si>
    <t>Ligne 4
Piste 1</t>
  </si>
  <si>
    <t>Ligne 5
Piste 4</t>
  </si>
  <si>
    <t>Ligne 6
Piste 2</t>
  </si>
  <si>
    <t>1 ère Période</t>
  </si>
  <si>
    <t>Total scratch</t>
  </si>
  <si>
    <t>Total général</t>
  </si>
  <si>
    <t>3 ème Journée</t>
  </si>
  <si>
    <t>Résultats Individuelle Journée du 09/11/2023</t>
  </si>
  <si>
    <t>Gadais Cathy</t>
  </si>
  <si>
    <t>Mercier Antoine</t>
  </si>
  <si>
    <t>Calenge Angélique</t>
  </si>
  <si>
    <t>Mercier Guy</t>
  </si>
  <si>
    <t>Gresselin Cyril</t>
  </si>
  <si>
    <t>Levesque Bernard</t>
  </si>
  <si>
    <t>Besnard Romain</t>
  </si>
  <si>
    <t>Mercier Régine</t>
  </si>
  <si>
    <t>Clavier Fanfan</t>
  </si>
  <si>
    <t>Lecarpentier Denis</t>
  </si>
  <si>
    <t>Lecordier Manu</t>
  </si>
  <si>
    <t>Gadais Alain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</si>
</sst>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7" t="s">
        <v>51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">
        <v>50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1" t="s">
        <v>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7</v>
      </c>
      <c r="E8" s="7" t="s">
        <v>42</v>
      </c>
      <c r="F8" s="7" t="s">
        <v>8</v>
      </c>
      <c r="G8" s="7" t="s">
        <v>30</v>
      </c>
      <c r="H8" s="7" t="s">
        <v>38</v>
      </c>
      <c r="I8" s="8" t="s">
        <v>32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40</v>
      </c>
      <c r="C9" s="12" t="s">
        <v>52</v>
      </c>
      <c r="D9" s="13">
        <v>113</v>
      </c>
      <c r="E9" s="14">
        <v>159</v>
      </c>
      <c r="F9" s="14">
        <v>169</v>
      </c>
      <c r="G9" s="14">
        <v>181</v>
      </c>
      <c r="H9" s="14">
        <v>149</v>
      </c>
      <c r="I9" s="15">
        <v>159</v>
      </c>
      <c r="J9" s="11">
        <f>IF(SUM($D$9:$I$13)=0," ",SUM(D9:I9))</f>
        <v>930</v>
      </c>
      <c r="K9" s="11">
        <f>IF(SUM($D$9:$I$13)=0," ",6*B9)</f>
        <v>240</v>
      </c>
      <c r="L9" s="11">
        <f>IF(SUM($D$9:$I$13)=0," ",SUM(J9:K9))</f>
        <v>1170</v>
      </c>
    </row>
    <row r="10" spans="2:12" ht="39.75" customHeight="1">
      <c r="B10" s="16">
        <v>75</v>
      </c>
      <c r="C10" s="17" t="s">
        <v>53</v>
      </c>
      <c r="D10" s="18">
        <v>127</v>
      </c>
      <c r="E10" s="19">
        <v>122</v>
      </c>
      <c r="F10" s="19">
        <v>135</v>
      </c>
      <c r="G10" s="19">
        <v>161</v>
      </c>
      <c r="H10" s="19">
        <v>154</v>
      </c>
      <c r="I10" s="20">
        <v>136</v>
      </c>
      <c r="J10" s="21">
        <f>IF(SUM($D$9:$I$13)=0," ",SUM(D10:I10))</f>
        <v>835</v>
      </c>
      <c r="K10" s="21">
        <f>IF(SUM($D$9:$I$13)=0," ",6*B10)</f>
        <v>450</v>
      </c>
      <c r="L10" s="21">
        <f>IF(SUM($D$9:$I$13)=0," ",SUM(J10:K10))</f>
        <v>1285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115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240</v>
      </c>
      <c r="E15" s="14">
        <f>IF(SUM($D$9:$I$13)=0," ",SUM(E9:E13))</f>
        <v>281</v>
      </c>
      <c r="F15" s="14">
        <f>IF(SUM($D$9:$I$13)=0," ",SUM(F9:F13))</f>
        <v>304</v>
      </c>
      <c r="G15" s="14">
        <f>IF(SUM($D$9:$I$13)=0," ",SUM(G9:G13))</f>
        <v>342</v>
      </c>
      <c r="H15" s="36">
        <f>IF(SUM($D$9:$I$13)=0," ",SUM(H9:H13))</f>
        <v>303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115</v>
      </c>
      <c r="E16" s="24">
        <f>IF(SUM($D$9:$I$13)=0," ",$B$14)</f>
        <v>115</v>
      </c>
      <c r="F16" s="24">
        <f>IF(SUM($D$9:$I$13)=0," ",$B$14)</f>
        <v>115</v>
      </c>
      <c r="G16" s="24">
        <f>IF(SUM($D$9:$I$13)=0," ",$B$14)</f>
        <v>115</v>
      </c>
      <c r="H16" s="38">
        <f>IF(SUM($D$9:$I$13)=0," ",$B$14)</f>
        <v>115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355</v>
      </c>
      <c r="E17" s="40">
        <f>IF(SUM($D$9:$I$13)=0," ",SUM(E15:E16))</f>
        <v>396</v>
      </c>
      <c r="F17" s="40">
        <f>IF(SUM($D$9:$I$13)=0," ",SUM(F15:F16))</f>
        <v>419</v>
      </c>
      <c r="G17" s="40">
        <f>IF(SUM($D$9:$I$13)=0," ",SUM(G15:G16))</f>
        <v>457</v>
      </c>
      <c r="H17" s="41">
        <f>IF(SUM($D$9:$I$13)=0," ",SUM(H15:H16))</f>
        <v>418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",IF(D17&gt;Feuil2!D17,2,0))</f>
        <v>0</v>
      </c>
      <c r="E19" s="44">
        <f>IF(SUM($D$9:$I$13)=0," ",IF(E17&gt;Feuil6!E17,2,0))</f>
        <v>0</v>
      </c>
      <c r="F19" s="44">
        <f>IF(SUM($D$9:$I$13)=0," ",IF(F17&gt;Feuil3!F17,2,0))</f>
        <v>0</v>
      </c>
      <c r="G19" s="44">
        <f>IF(SUM($D$9:$I$13)=0," ",IF(G17&gt;Feuil4!G17,2,0))</f>
        <v>0</v>
      </c>
      <c r="H19" s="45">
        <f>IF(SUM($D$9:$I$13)=0," ",IF(H17&gt;Feuil5!H17,2,0))</f>
        <v>2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09/11/2023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14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15</v>
      </c>
      <c r="E8" s="7" t="s">
        <v>23</v>
      </c>
      <c r="F8" s="7" t="s">
        <v>36</v>
      </c>
      <c r="G8" s="7" t="s">
        <v>44</v>
      </c>
      <c r="H8" s="7" t="s">
        <v>10</v>
      </c>
      <c r="I8" s="8" t="s">
        <v>39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66</v>
      </c>
      <c r="C9" s="12" t="s">
        <v>54</v>
      </c>
      <c r="D9" s="13">
        <v>131</v>
      </c>
      <c r="E9" s="14">
        <v>124</v>
      </c>
      <c r="F9" s="14">
        <v>185</v>
      </c>
      <c r="G9" s="14">
        <v>157</v>
      </c>
      <c r="H9" s="14">
        <v>163</v>
      </c>
      <c r="I9" s="15">
        <v>120</v>
      </c>
      <c r="J9" s="11">
        <f>IF(SUM($D$9:$I$13)=0," ",SUM(D9:I9))</f>
        <v>880</v>
      </c>
      <c r="K9" s="11">
        <f>IF(SUM($D$9:$I$13)=0," ",6*B9)</f>
        <v>396</v>
      </c>
      <c r="L9" s="11">
        <f>IF(SUM($D$9:$I$13)=0," ",SUM(J9:K9))</f>
        <v>1276</v>
      </c>
    </row>
    <row r="10" spans="2:12" ht="39.75" customHeight="1">
      <c r="B10" s="16">
        <v>34</v>
      </c>
      <c r="C10" s="17" t="s">
        <v>55</v>
      </c>
      <c r="D10" s="18">
        <v>203</v>
      </c>
      <c r="E10" s="19">
        <v>163</v>
      </c>
      <c r="F10" s="19">
        <v>191</v>
      </c>
      <c r="G10" s="19">
        <v>234</v>
      </c>
      <c r="H10" s="19">
        <v>172</v>
      </c>
      <c r="I10" s="20">
        <v>186</v>
      </c>
      <c r="J10" s="21">
        <f>IF(SUM($D$9:$I$13)=0," ",SUM(D10:I10))</f>
        <v>1149</v>
      </c>
      <c r="K10" s="21">
        <f>IF(SUM($D$9:$I$13)=0," ",6*B10)</f>
        <v>204</v>
      </c>
      <c r="L10" s="21">
        <f>IF(SUM($D$9:$I$13)=0," ",SUM(J10:K10))</f>
        <v>1353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100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334</v>
      </c>
      <c r="E15" s="14">
        <f>IF(SUM($D$9:$I$13)=0," ",SUM(E9:E13))</f>
        <v>287</v>
      </c>
      <c r="F15" s="14">
        <f>IF(SUM($D$9:$I$13)=0," ",SUM(F9:F13))</f>
        <v>376</v>
      </c>
      <c r="G15" s="14">
        <f>IF(SUM($D$9:$I$13)=0," ",SUM(G9:G13))</f>
        <v>391</v>
      </c>
      <c r="H15" s="36">
        <f>IF(SUM($D$9:$I$13)=0," ",SUM(H9:H13))</f>
        <v>335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100</v>
      </c>
      <c r="E16" s="24">
        <f>IF(SUM($D$9:$I$13)=0," ",$B$14)</f>
        <v>100</v>
      </c>
      <c r="F16" s="24">
        <f>IF(SUM($D$9:$I$13)=0," ",$B$14)</f>
        <v>100</v>
      </c>
      <c r="G16" s="24">
        <f>IF(SUM($D$9:$I$13)=0," ",$B$14)</f>
        <v>100</v>
      </c>
      <c r="H16" s="38">
        <f>IF(SUM($D$9:$I$13)=0," ",$B$14)</f>
        <v>100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434</v>
      </c>
      <c r="E17" s="40">
        <f>IF(SUM($D$9:$I$13)=0," ",SUM(E15:E16))</f>
        <v>387</v>
      </c>
      <c r="F17" s="40">
        <f>IF(SUM($D$9:$I$13)=0," ",SUM(F15:F16))</f>
        <v>476</v>
      </c>
      <c r="G17" s="40">
        <f>IF(SUM($D$9:$I$13)=0," ",SUM(G15:G16))</f>
        <v>491</v>
      </c>
      <c r="H17" s="41">
        <f>IF(SUM($D$9:$I$13)=0," ",SUM(H15:H16))</f>
        <v>435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",IF(D17&gt;Feuil1!D17,2,0))</f>
        <v>2</v>
      </c>
      <c r="E19" s="44">
        <f>IF(SUM($D$9:$I$13)=0," ",IF(E17&gt;Feuil3!E17,2,0))</f>
        <v>0</v>
      </c>
      <c r="F19" s="44">
        <f>IF(SUM($D$9:$I$13)=0," ",IF(F17&gt;Feuil5!F17,2,0))</f>
        <v>2</v>
      </c>
      <c r="G19" s="44">
        <f>IF(SUM($D$9:$I$13)=0," ",IF(G17&gt;Feuil6!G17,2,0))</f>
        <v>2</v>
      </c>
      <c r="H19" s="45">
        <f>IF(SUM($D$9:$I$13)=0," ",IF(H17&gt;Feuil4!H17,2,0))</f>
        <v>0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09/11/2023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21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22</v>
      </c>
      <c r="E8" s="7" t="s">
        <v>16</v>
      </c>
      <c r="F8" s="7" t="s">
        <v>24</v>
      </c>
      <c r="G8" s="7" t="s">
        <v>9</v>
      </c>
      <c r="H8" s="7" t="s">
        <v>45</v>
      </c>
      <c r="I8" s="8" t="s">
        <v>46</v>
      </c>
      <c r="J8" s="9" t="s">
        <v>2</v>
      </c>
      <c r="K8" s="9" t="s">
        <v>1</v>
      </c>
      <c r="L8" s="9" t="s">
        <v>3</v>
      </c>
    </row>
    <row r="9" spans="2:12" ht="39.75" customHeight="1">
      <c r="B9" s="11">
        <v>35</v>
      </c>
      <c r="C9" s="12" t="s">
        <v>56</v>
      </c>
      <c r="D9" s="13">
        <v>186</v>
      </c>
      <c r="E9" s="14">
        <v>172</v>
      </c>
      <c r="F9" s="14">
        <v>164</v>
      </c>
      <c r="G9" s="14">
        <v>180</v>
      </c>
      <c r="H9" s="14">
        <v>168</v>
      </c>
      <c r="I9" s="15">
        <v>187</v>
      </c>
      <c r="J9" s="11">
        <f>IF(SUM($D$9:$I$13)=0," ",SUM(D9:I9))</f>
        <v>1057</v>
      </c>
      <c r="K9" s="11">
        <f>IF(SUM($D$9:$I$13)=0," ",6*B9)</f>
        <v>210</v>
      </c>
      <c r="L9" s="11">
        <f>IF(SUM($D$9:$I$13)=0," ",SUM(J9:K9))</f>
        <v>1267</v>
      </c>
    </row>
    <row r="10" spans="2:12" ht="39.75" customHeight="1">
      <c r="B10" s="16">
        <v>57</v>
      </c>
      <c r="C10" s="17" t="s">
        <v>57</v>
      </c>
      <c r="D10" s="18">
        <v>137</v>
      </c>
      <c r="E10" s="19">
        <v>128</v>
      </c>
      <c r="F10" s="19">
        <v>172</v>
      </c>
      <c r="G10" s="19">
        <v>144</v>
      </c>
      <c r="H10" s="19">
        <v>124</v>
      </c>
      <c r="I10" s="20">
        <v>221</v>
      </c>
      <c r="J10" s="21">
        <f>IF(SUM($D$9:$I$13)=0," ",SUM(D10:I10))</f>
        <v>926</v>
      </c>
      <c r="K10" s="21">
        <f>IF(SUM($D$9:$I$13)=0," ",6*B10)</f>
        <v>342</v>
      </c>
      <c r="L10" s="21">
        <f>IF(SUM($D$9:$I$13)=0," ",SUM(J10:K10))</f>
        <v>1268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323</v>
      </c>
      <c r="E15" s="14">
        <f>IF(SUM($D$9:$I$13)=0," ",SUM(E9:E13))</f>
        <v>300</v>
      </c>
      <c r="F15" s="14">
        <f>IF(SUM($D$9:$I$13)=0," ",SUM(F9:F13))</f>
        <v>336</v>
      </c>
      <c r="G15" s="14">
        <f>IF(SUM($D$9:$I$13)=0," ",SUM(G9:G13))</f>
        <v>324</v>
      </c>
      <c r="H15" s="36">
        <f>IF(SUM($D$9:$I$13)=0," ",SUM(H9:H13))</f>
        <v>292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92</v>
      </c>
      <c r="E16" s="24">
        <f>IF(SUM($D$9:$I$13)=0," ",$B$14)</f>
        <v>92</v>
      </c>
      <c r="F16" s="24">
        <f>IF(SUM($D$9:$I$13)=0," ",$B$14)</f>
        <v>92</v>
      </c>
      <c r="G16" s="24">
        <f>IF(SUM($D$9:$I$13)=0," ",$B$14)</f>
        <v>92</v>
      </c>
      <c r="H16" s="38">
        <f>IF(SUM($D$9:$I$13)=0," ",$B$14)</f>
        <v>92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415</v>
      </c>
      <c r="E17" s="40">
        <f>IF(SUM($D$9:$I$13)=0," ",SUM(E15:E16))</f>
        <v>392</v>
      </c>
      <c r="F17" s="40">
        <f>IF(SUM($D$9:$I$13)=0," ",SUM(F15:F16))</f>
        <v>428</v>
      </c>
      <c r="G17" s="40">
        <f>IF(SUM($D$9:$I$13)=0," ",SUM(G15:G16))</f>
        <v>416</v>
      </c>
      <c r="H17" s="41">
        <f>IF(SUM($D$9:$I$13)=0," ",SUM(H15:H16))</f>
        <v>384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",IF(D17&gt;Feuil4!D17,2,0))</f>
        <v>2</v>
      </c>
      <c r="E19" s="44">
        <f>IF(SUM($D$9:$I$13)=0," ",IF(E17&gt;Feuil2!E17,2,0))</f>
        <v>2</v>
      </c>
      <c r="F19" s="44">
        <f>IF(SUM($D$9:$I$13)=0," ",IF(F17&gt;Feuil1!F17,2,0))</f>
        <v>2</v>
      </c>
      <c r="G19" s="44">
        <f>IF(SUM($D$9:$I$13)=0," ",IF(G17&gt;Feuil5!G17,2,0))</f>
        <v>0</v>
      </c>
      <c r="H19" s="45">
        <f>IF(SUM($D$9:$I$13)=0," ",IF(H17&gt;Feuil6!H17,2,0))</f>
        <v>0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09/11/2023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27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26</v>
      </c>
      <c r="E8" s="7" t="s">
        <v>35</v>
      </c>
      <c r="F8" s="7" t="s">
        <v>29</v>
      </c>
      <c r="G8" s="7" t="s">
        <v>18</v>
      </c>
      <c r="H8" s="7" t="s">
        <v>19</v>
      </c>
      <c r="I8" s="8" t="s">
        <v>20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57</v>
      </c>
      <c r="C9" s="12" t="s">
        <v>58</v>
      </c>
      <c r="D9" s="13">
        <v>149</v>
      </c>
      <c r="E9" s="14">
        <v>142</v>
      </c>
      <c r="F9" s="14">
        <v>144</v>
      </c>
      <c r="G9" s="14">
        <v>184</v>
      </c>
      <c r="H9" s="14">
        <v>171</v>
      </c>
      <c r="I9" s="15">
        <v>126</v>
      </c>
      <c r="J9" s="11">
        <f>IF(SUM($D$9:$I$13)=0," ",SUM(D9:I9))</f>
        <v>916</v>
      </c>
      <c r="K9" s="11">
        <f>IF(SUM($D$9:$I$13)=0," ",6*B9)</f>
        <v>342</v>
      </c>
      <c r="L9" s="11">
        <f>IF(SUM($D$9:$I$13)=0," ",SUM(J9:K9))</f>
        <v>1258</v>
      </c>
    </row>
    <row r="10" spans="2:12" ht="39.75" customHeight="1">
      <c r="B10" s="16">
        <v>40</v>
      </c>
      <c r="C10" s="17" t="s">
        <v>59</v>
      </c>
      <c r="D10" s="18">
        <v>156</v>
      </c>
      <c r="E10" s="19">
        <v>190</v>
      </c>
      <c r="F10" s="19">
        <v>158</v>
      </c>
      <c r="G10" s="19">
        <v>189</v>
      </c>
      <c r="H10" s="19">
        <v>199</v>
      </c>
      <c r="I10" s="20">
        <v>129</v>
      </c>
      <c r="J10" s="21">
        <f>IF(SUM($D$9:$I$13)=0," ",SUM(D10:I10))</f>
        <v>1021</v>
      </c>
      <c r="K10" s="21">
        <f>IF(SUM($D$9:$I$13)=0," ",6*B10)</f>
        <v>240</v>
      </c>
      <c r="L10" s="21">
        <f>IF(SUM($D$9:$I$13)=0," ",SUM(J10:K10))</f>
        <v>1261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97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305</v>
      </c>
      <c r="E15" s="14">
        <f>IF(SUM($D$9:$I$13)=0," ",SUM(E9:E13))</f>
        <v>332</v>
      </c>
      <c r="F15" s="14">
        <f>IF(SUM($D$9:$I$13)=0," ",SUM(F9:F13))</f>
        <v>302</v>
      </c>
      <c r="G15" s="14">
        <f>IF(SUM($D$9:$I$13)=0," ",SUM(G9:G13))</f>
        <v>373</v>
      </c>
      <c r="H15" s="36">
        <f>IF(SUM($D$9:$I$13)=0," ",SUM(H9:H13))</f>
        <v>370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97</v>
      </c>
      <c r="E16" s="24">
        <f>IF(SUM($D$9:$I$13)=0," ",$B$14)</f>
        <v>97</v>
      </c>
      <c r="F16" s="24">
        <f>IF(SUM($D$9:$I$13)=0," ",$B$14)</f>
        <v>97</v>
      </c>
      <c r="G16" s="24">
        <f>IF(SUM($D$9:$I$13)=0," ",$B$14)</f>
        <v>97</v>
      </c>
      <c r="H16" s="38">
        <f>IF(SUM($D$9:$I$13)=0," ",$B$14)</f>
        <v>97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402</v>
      </c>
      <c r="E17" s="40">
        <f>IF(SUM($D$9:$I$13)=0," ",SUM(E15:E16))</f>
        <v>429</v>
      </c>
      <c r="F17" s="40">
        <f>IF(SUM($D$9:$I$13)=0," ",SUM(F15:F16))</f>
        <v>399</v>
      </c>
      <c r="G17" s="40">
        <f>IF(SUM($D$9:$I$13)=0," ",SUM(G15:G16))</f>
        <v>470</v>
      </c>
      <c r="H17" s="41">
        <f>IF(SUM($D$9:$I$13)=0," ",SUM(H15:H16))</f>
        <v>467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",IF(D17&gt;Feuil3!D17,2,0))</f>
        <v>0</v>
      </c>
      <c r="E19" s="44">
        <f>IF(SUM($D$9:$I$13)=0," ",IF(E17&gt;Feuil5!E17,2,0))</f>
        <v>2</v>
      </c>
      <c r="F19" s="44">
        <f>IF(SUM($D$9:$I$13)=0," ",IF(F17&gt;Feuil6!F17,2,0))</f>
        <v>0</v>
      </c>
      <c r="G19" s="44">
        <f>IF(SUM($D$9:$I$13)=0," ",IF(G17&gt;Feuil1!G17,2,0))</f>
        <v>2</v>
      </c>
      <c r="H19" s="45">
        <f>IF(SUM($D$9:$I$13)=0," ",IF(H17&gt;Feuil2!H17,2,0))</f>
        <v>2</v>
      </c>
      <c r="I19" s="46"/>
      <c r="J19" s="32">
        <f>IF(SUM($D$9:$I$13)=0," ",SUM(D19:H19))</f>
        <v>6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09/11/2023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33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34</v>
      </c>
      <c r="E8" s="7" t="s">
        <v>28</v>
      </c>
      <c r="F8" s="7" t="s">
        <v>17</v>
      </c>
      <c r="G8" s="7" t="s">
        <v>37</v>
      </c>
      <c r="H8" s="7" t="s">
        <v>31</v>
      </c>
      <c r="I8" s="8" t="s">
        <v>11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35</v>
      </c>
      <c r="C9" s="12" t="s">
        <v>60</v>
      </c>
      <c r="D9" s="13">
        <v>165</v>
      </c>
      <c r="E9" s="14">
        <v>140</v>
      </c>
      <c r="F9" s="14">
        <v>164</v>
      </c>
      <c r="G9" s="14">
        <v>219</v>
      </c>
      <c r="H9" s="14">
        <v>153</v>
      </c>
      <c r="I9" s="15">
        <v>176</v>
      </c>
      <c r="J9" s="11">
        <f>IF(SUM($D$9:$I$13)=0," ",SUM(D9:I9))</f>
        <v>1017</v>
      </c>
      <c r="K9" s="11">
        <f>IF(SUM($D$9:$I$13)=0," ",6*B9)</f>
        <v>210</v>
      </c>
      <c r="L9" s="11">
        <f>IF(SUM($D$9:$I$13)=0," ",SUM(J9:K9))</f>
        <v>1227</v>
      </c>
    </row>
    <row r="10" spans="2:12" ht="39.75" customHeight="1">
      <c r="B10" s="16">
        <v>51</v>
      </c>
      <c r="C10" s="17" t="s">
        <v>61</v>
      </c>
      <c r="D10" s="18">
        <v>142</v>
      </c>
      <c r="E10" s="19">
        <v>180</v>
      </c>
      <c r="F10" s="19">
        <v>156</v>
      </c>
      <c r="G10" s="19">
        <v>173</v>
      </c>
      <c r="H10" s="19">
        <v>144</v>
      </c>
      <c r="I10" s="20">
        <v>181</v>
      </c>
      <c r="J10" s="21">
        <f>IF(SUM($D$9:$I$13)=0," ",SUM(D10:I10))</f>
        <v>976</v>
      </c>
      <c r="K10" s="21">
        <f>IF(SUM($D$9:$I$13)=0," ",6*B10)</f>
        <v>306</v>
      </c>
      <c r="L10" s="21">
        <f>IF(SUM($D$9:$I$13)=0," ",SUM(J10:K10))</f>
        <v>1282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307</v>
      </c>
      <c r="E15" s="14">
        <f>IF(SUM($D$9:$I$13)=0," ",SUM(E9:E13))</f>
        <v>320</v>
      </c>
      <c r="F15" s="14">
        <f>IF(SUM($D$9:$I$13)=0," ",SUM(F9:F13))</f>
        <v>320</v>
      </c>
      <c r="G15" s="14">
        <f>IF(SUM($D$9:$I$13)=0," ",SUM(G9:G13))</f>
        <v>392</v>
      </c>
      <c r="H15" s="36">
        <f>IF(SUM($D$9:$I$13)=0," ",SUM(H9:H13))</f>
        <v>297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86</v>
      </c>
      <c r="E16" s="24">
        <f>IF(SUM($D$9:$I$13)=0," ",$B$14)</f>
        <v>86</v>
      </c>
      <c r="F16" s="24">
        <f>IF(SUM($D$9:$I$13)=0," ",$B$14)</f>
        <v>86</v>
      </c>
      <c r="G16" s="24">
        <f>IF(SUM($D$9:$I$13)=0," ",$B$14)</f>
        <v>86</v>
      </c>
      <c r="H16" s="38">
        <f>IF(SUM($D$9:$I$13)=0," ",$B$14)</f>
        <v>86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393</v>
      </c>
      <c r="E17" s="40">
        <f>IF(SUM($D$9:$I$13)=0," ",SUM(E15:E16))</f>
        <v>406</v>
      </c>
      <c r="F17" s="40">
        <f>IF(SUM($D$9:$I$13)=0," ",SUM(F15:F16))</f>
        <v>406</v>
      </c>
      <c r="G17" s="40">
        <f>IF(SUM($D$9:$I$13)=0," ",SUM(G15:G16))</f>
        <v>478</v>
      </c>
      <c r="H17" s="41">
        <f>IF(SUM($D$9:$I$13)=0," ",SUM(H15:H16))</f>
        <v>383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",IF(D17&gt;Feuil6!D17,2,0))</f>
        <v>0</v>
      </c>
      <c r="E19" s="44">
        <f>IF(SUM($D$9:$I$13)=0," ",IF(E17&gt;Feuil4!E17,2,0))</f>
        <v>0</v>
      </c>
      <c r="F19" s="44">
        <f>IF(SUM($D$9:$I$13)=0," ",IF(F17&gt;Feuil2!F17,2,0))</f>
        <v>0</v>
      </c>
      <c r="G19" s="44">
        <f>IF(SUM($D$9:$I$13)=0," ",IF(G17&gt;Feuil3!G17,2,0))</f>
        <v>2</v>
      </c>
      <c r="H19" s="45">
        <f>IF(SUM($D$9:$I$13)=0," ",IF(H17&gt;Feuil1!H17,2,0))</f>
        <v>0</v>
      </c>
      <c r="I19" s="46"/>
      <c r="J19" s="32">
        <f>IF(SUM($D$9:$I$13)=0," ",SUM(D19:H19))</f>
        <v>2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6.140625" style="0" customWidth="1"/>
    <col min="3" max="3" width="30.7109375" style="0" customWidth="1"/>
    <col min="4" max="12" width="15.7109375" style="0" customWidth="1"/>
  </cols>
  <sheetData>
    <row r="1" spans="2:12" ht="20.25">
      <c r="B1" s="48" t="str">
        <f>Feuil1!B1</f>
        <v>Résultats Individuelle Journée du 09/11/2023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2" ht="12.75"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>
      <c r="B3" s="49" t="str">
        <f>Feuil1!B3</f>
        <v>1 ère Période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">
      <c r="B4" s="50" t="str">
        <f>Feuil1!B4</f>
        <v>3 ème Journée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6" ht="20.25">
      <c r="C6" s="3" t="s">
        <v>40</v>
      </c>
    </row>
    <row r="7" ht="13.5" thickBot="1"/>
    <row r="8" spans="2:12" s="4" customFormat="1" ht="30" customHeight="1" thickBot="1">
      <c r="B8" s="5" t="s">
        <v>1</v>
      </c>
      <c r="C8" s="5" t="s">
        <v>0</v>
      </c>
      <c r="D8" s="6" t="s">
        <v>41</v>
      </c>
      <c r="E8" s="7" t="s">
        <v>6</v>
      </c>
      <c r="F8" s="7" t="s">
        <v>43</v>
      </c>
      <c r="G8" s="7" t="s">
        <v>25</v>
      </c>
      <c r="H8" s="7" t="s">
        <v>12</v>
      </c>
      <c r="I8" s="8" t="s">
        <v>13</v>
      </c>
      <c r="J8" s="9" t="s">
        <v>2</v>
      </c>
      <c r="K8" s="9" t="s">
        <v>1</v>
      </c>
      <c r="L8" s="10" t="s">
        <v>3</v>
      </c>
    </row>
    <row r="9" spans="2:12" ht="39.75" customHeight="1">
      <c r="B9" s="11">
        <v>43</v>
      </c>
      <c r="C9" s="12" t="s">
        <v>62</v>
      </c>
      <c r="D9" s="13">
        <v>155</v>
      </c>
      <c r="E9" s="14">
        <v>144</v>
      </c>
      <c r="F9" s="14">
        <v>168</v>
      </c>
      <c r="G9" s="14">
        <v>141</v>
      </c>
      <c r="H9" s="14">
        <v>155</v>
      </c>
      <c r="I9" s="15">
        <v>166</v>
      </c>
      <c r="J9" s="11">
        <f>IF(SUM($D$9:$I$13)=0," ",SUM(D9:I9))</f>
        <v>929</v>
      </c>
      <c r="K9" s="11">
        <f>IF(SUM($D$9:$I$13)=0," ",6*B9)</f>
        <v>258</v>
      </c>
      <c r="L9" s="11">
        <f>IF(SUM($D$9:$I$13)=0," ",SUM(J9:K9))</f>
        <v>1187</v>
      </c>
    </row>
    <row r="10" spans="2:12" ht="39.75" customHeight="1">
      <c r="B10" s="16">
        <v>42</v>
      </c>
      <c r="C10" s="17" t="s">
        <v>63</v>
      </c>
      <c r="D10" s="18">
        <v>163</v>
      </c>
      <c r="E10" s="19">
        <v>196</v>
      </c>
      <c r="F10" s="19">
        <v>164</v>
      </c>
      <c r="G10" s="19">
        <v>178</v>
      </c>
      <c r="H10" s="19">
        <v>155</v>
      </c>
      <c r="I10" s="20">
        <v>153</v>
      </c>
      <c r="J10" s="21">
        <f>IF(SUM($D$9:$I$13)=0," ",SUM(D10:I10))</f>
        <v>1009</v>
      </c>
      <c r="K10" s="21">
        <f>IF(SUM($D$9:$I$13)=0," ",6*B10)</f>
        <v>252</v>
      </c>
      <c r="L10" s="21">
        <f>IF(SUM($D$9:$I$13)=0," ",SUM(J10:K10))</f>
        <v>1261</v>
      </c>
    </row>
    <row r="11" spans="2:12" ht="39.75" customHeight="1">
      <c r="B11" s="16"/>
      <c r="C11" s="17"/>
      <c r="D11" s="18"/>
      <c r="E11" s="19"/>
      <c r="F11" s="19"/>
      <c r="G11" s="19"/>
      <c r="H11" s="19"/>
      <c r="I11" s="20"/>
      <c r="J11" s="21">
        <f>IF(SUM($D$9:$I$13)=0," ",SUM(D11:I11))</f>
        <v>0</v>
      </c>
      <c r="K11" s="21">
        <f>IF(SUM($D$9:$I$13)=0," ",6*B11)</f>
        <v>0</v>
      </c>
      <c r="L11" s="21">
        <f>IF(SUM($D$9:$I$13)=0," ",SUM(J11:K11))</f>
        <v>0</v>
      </c>
    </row>
    <row r="12" spans="2:12" ht="39.75" customHeight="1">
      <c r="B12" s="21"/>
      <c r="C12" s="22"/>
      <c r="D12" s="23"/>
      <c r="E12" s="24"/>
      <c r="F12" s="24"/>
      <c r="G12" s="24"/>
      <c r="H12" s="24"/>
      <c r="I12" s="25"/>
      <c r="J12" s="21">
        <f>IF(SUM($D$9:$I$13)=0," ",SUM(D12:I12))</f>
        <v>0</v>
      </c>
      <c r="K12" s="21">
        <f>IF(SUM($D$9:$I$13)=0," ",6*B12)</f>
        <v>0</v>
      </c>
      <c r="L12" s="21">
        <f>IF(SUM($D$9:$I$13)=0," ",SUM(J12:K12))</f>
        <v>0</v>
      </c>
    </row>
    <row r="13" spans="2:12" ht="39.75" customHeight="1" thickBot="1">
      <c r="B13" s="26"/>
      <c r="C13" s="27"/>
      <c r="D13" s="28"/>
      <c r="E13" s="29"/>
      <c r="F13" s="29"/>
      <c r="G13" s="29"/>
      <c r="H13" s="29"/>
      <c r="I13" s="30"/>
      <c r="J13" s="31">
        <f>IF(SUM($D$9:$I$13)=0," ",SUM(D13:I13))</f>
        <v>0</v>
      </c>
      <c r="K13" s="31">
        <f>IF(SUM($D$9:$I$13)=0," ",6*B13)</f>
        <v>0</v>
      </c>
      <c r="L13" s="31">
        <f>IF(SUM($D$9:$I$13)=0," ",SUM(J13:K13))</f>
        <v>0</v>
      </c>
    </row>
    <row r="14" spans="2:12" ht="30" customHeight="1" thickBot="1">
      <c r="B14" s="32">
        <f>IF(SUM($D$9:$I$13)=0," ",SUM(B9:B13))</f>
        <v>85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30" customHeight="1">
      <c r="B15" s="33"/>
      <c r="C15" s="34" t="s">
        <v>48</v>
      </c>
      <c r="D15" s="35">
        <f>IF(SUM($D$9:$I$13)=0," ",SUM(D9:D13))</f>
        <v>318</v>
      </c>
      <c r="E15" s="14">
        <f>IF(SUM($D$9:$I$13)=0," ",SUM(E9:E13))</f>
        <v>340</v>
      </c>
      <c r="F15" s="14">
        <f>IF(SUM($D$9:$I$13)=0," ",SUM(F9:F13))</f>
        <v>332</v>
      </c>
      <c r="G15" s="14">
        <f>IF(SUM($D$9:$I$13)=0," ",SUM(G9:G13))</f>
        <v>319</v>
      </c>
      <c r="H15" s="36">
        <f>IF(SUM($D$9:$I$13)=0," ",SUM(H9:H13))</f>
        <v>310</v>
      </c>
      <c r="I15" s="34"/>
      <c r="J15" s="34"/>
      <c r="K15" s="34"/>
      <c r="L15" s="34"/>
    </row>
    <row r="16" spans="2:12" ht="30" customHeight="1">
      <c r="B16" s="33"/>
      <c r="C16" s="34" t="s">
        <v>1</v>
      </c>
      <c r="D16" s="37">
        <f>IF(SUM($D$9:$I$13)=0," ",$B$14)</f>
        <v>85</v>
      </c>
      <c r="E16" s="24">
        <f>IF(SUM($D$9:$I$13)=0," ",$B$14)</f>
        <v>85</v>
      </c>
      <c r="F16" s="24">
        <f>IF(SUM($D$9:$I$13)=0," ",$B$14)</f>
        <v>85</v>
      </c>
      <c r="G16" s="24">
        <f>IF(SUM($D$9:$I$13)=0," ",$B$14)</f>
        <v>85</v>
      </c>
      <c r="H16" s="38">
        <f>IF(SUM($D$9:$I$13)=0," ",$B$14)</f>
        <v>85</v>
      </c>
      <c r="I16" s="34"/>
      <c r="J16" s="34"/>
      <c r="K16" s="34"/>
      <c r="L16" s="34"/>
    </row>
    <row r="17" spans="2:12" ht="30" customHeight="1" thickBot="1">
      <c r="B17" s="33"/>
      <c r="C17" s="34" t="s">
        <v>49</v>
      </c>
      <c r="D17" s="39">
        <f>IF(SUM($D$9:$I$13)=0," ",SUM(D15:D16))</f>
        <v>403</v>
      </c>
      <c r="E17" s="40">
        <f>IF(SUM($D$9:$I$13)=0," ",SUM(E15:E16))</f>
        <v>425</v>
      </c>
      <c r="F17" s="40">
        <f>IF(SUM($D$9:$I$13)=0," ",SUM(F15:F16))</f>
        <v>417</v>
      </c>
      <c r="G17" s="40">
        <f>IF(SUM($D$9:$I$13)=0," ",SUM(G15:G16))</f>
        <v>404</v>
      </c>
      <c r="H17" s="41">
        <f>IF(SUM($D$9:$I$13)=0," ",SUM(H15:H16))</f>
        <v>395</v>
      </c>
      <c r="I17" s="34"/>
      <c r="J17" s="34"/>
      <c r="K17" s="34"/>
      <c r="L17" s="34"/>
    </row>
    <row r="18" spans="2:12" ht="30" customHeight="1" thickBot="1">
      <c r="B18" s="33"/>
      <c r="C18" s="42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30" customHeight="1" thickBot="1">
      <c r="B19" s="33"/>
      <c r="C19" s="34" t="s">
        <v>5</v>
      </c>
      <c r="D19" s="43">
        <f>IF(SUM($D$9:$I$13)=0," ",IF(D17&gt;Feuil5!D17,2,0))</f>
        <v>2</v>
      </c>
      <c r="E19" s="44">
        <f>IF(SUM($D$9:$I$13)=0," ",IF(E17&gt;Feuil1!E17,2,0))</f>
        <v>2</v>
      </c>
      <c r="F19" s="44">
        <f>IF(SUM($D$9:$I$13)=0," ",IF(F17&gt;Feuil4!F17,2,0))</f>
        <v>2</v>
      </c>
      <c r="G19" s="44">
        <f>IF(SUM($D$9:$I$13)=0," ",IF(G17&gt;Feuil2!G17,2,0))</f>
        <v>0</v>
      </c>
      <c r="H19" s="45">
        <f>IF(SUM($D$9:$I$13)=0," ",IF(H17&gt;Feuil3!H17,2,0))</f>
        <v>2</v>
      </c>
      <c r="I19" s="46"/>
      <c r="J19" s="32">
        <f>IF(SUM($D$9:$I$13)=0," ",SUM(D19:I19))</f>
        <v>8</v>
      </c>
      <c r="K19" s="46"/>
      <c r="L19" s="42"/>
    </row>
  </sheetData>
  <sheetProtection/>
  <mergeCells count="3">
    <mergeCell ref="B1:L1"/>
    <mergeCell ref="B3:L3"/>
    <mergeCell ref="B4:L4"/>
  </mergeCells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2008-10-10T08:40:29Z</cp:lastPrinted>
  <dcterms:created xsi:type="dcterms:W3CDTF">2006-10-02T15:48:50Z</dcterms:created>
  <dcterms:modified xsi:type="dcterms:W3CDTF">2023-11-10T08:40:39Z</dcterms:modified>
  <cp:category/>
  <cp:version/>
  <cp:contentType/>
  <cp:contentStatus/>
</cp:coreProperties>
</file>